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65" windowWidth="13695" windowHeight="7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<sst xmlns="http://schemas.openxmlformats.org/spreadsheetml/2006/main" count="39" uniqueCount="38">
  <si>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Показатель</t>
  </si>
  <si>
    <t>наименование</t>
  </si>
  <si>
    <t>Поступило средств</t>
  </si>
  <si>
    <t>Вступительные взносы</t>
  </si>
  <si>
    <t>Членские взносы</t>
  </si>
  <si>
    <t>Прочие</t>
  </si>
  <si>
    <t>Всего поступило средств</t>
  </si>
  <si>
    <t>Использовано средств</t>
  </si>
  <si>
    <t>в том числе: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</si>
  <si>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</si>
  <si>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</si>
  <si>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</si>
  <si>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</si>
  <si>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</si>
  <si>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</si>
  <si>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</si>
  <si>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</si>
  <si>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содержание помещений, зданий, автомобильного транспорта и иного имущества (кроме ремонта)</t>
  </si>
  <si>
    <r>
      <t>Единица измерения:</t>
    </r>
    <r>
      <rPr>
        <sz val="10"/>
        <rFont val="Times New Roman"/>
        <family val="1"/>
      </rPr>
      <t xml:space="preserve"> руб.</t>
    </r>
  </si>
  <si>
    <t>Целевые взносы</t>
  </si>
  <si>
    <t>Оплата в НОСТРОЙ (Расходы на целевые мероприятия)</t>
  </si>
  <si>
    <t>услуги связи</t>
  </si>
  <si>
    <t>услуги банка</t>
  </si>
  <si>
    <t>представительские расходы</t>
  </si>
  <si>
    <t>повышение квалификации</t>
  </si>
  <si>
    <t>проверка аудитора</t>
  </si>
  <si>
    <t>оплата услуг, работ, агентских вознагрождений</t>
  </si>
  <si>
    <t>реклама</t>
  </si>
  <si>
    <t>непредвиденные расходы</t>
  </si>
  <si>
    <t>ИТОГО планируемое в 2013 г.</t>
  </si>
  <si>
    <t>Приложение к протоколу Общего</t>
  </si>
  <si>
    <t>собрания НП "МОС СК" №</t>
  </si>
  <si>
    <t>от 29.042014 г.</t>
  </si>
  <si>
    <t>Смета НП "МОС СК" на 2014 г.</t>
  </si>
  <si>
    <t>ИТОГО планируемое в 2014 г.</t>
  </si>
  <si>
    <t>ПО, сопровождение 1С, аренда ПО</t>
  </si>
  <si>
    <t>канцелярские товары</t>
  </si>
  <si>
    <t>% к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</si>
</sst>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4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0" fontId="2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4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40"/>
  <sheetViews>
    <sheetView tabSelected="1" zoomScalePageLayoutView="0" workbookViewId="0" topLeftCell="A1">
      <selection activeCell="EF7" sqref="EF7"/>
    </sheetView>
  </sheetViews>
  <sheetFormatPr defaultColWidth="0.875" defaultRowHeight="12.75"/>
  <cols>
    <col min="1" max="53" width="0.875" style="1" customWidth="1"/>
    <col min="54" max="54" width="6.625" style="1" customWidth="1"/>
    <col min="55" max="120" width="0.875" style="1" customWidth="1"/>
    <col min="121" max="121" width="1.875" style="1" bestFit="1" customWidth="1"/>
    <col min="122" max="16384" width="0.875" style="1" customWidth="1"/>
  </cols>
  <sheetData>
    <row r="1" spans="1:95" ht="15.7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CQ1" s="1" t="s">
        <v>30</v>
      </c>
    </row>
    <row r="2" spans="1:121" ht="12.75">
      <c r="A2" s="1" t="s">
        <v>18</v>
      </c>
      <c r="BD2" s="7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7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1" t="s">
        <v>31</v>
      </c>
      <c r="CR2" s="31"/>
      <c r="CS2" s="31"/>
      <c r="DQ2" s="1">
        <v>5</v>
      </c>
    </row>
    <row r="3" ht="12.75">
      <c r="CQ3" s="1" t="s">
        <v>32</v>
      </c>
    </row>
    <row r="4" spans="1:118" ht="12.75" customHeight="1">
      <c r="A4" s="53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61" t="s">
        <v>34</v>
      </c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3"/>
      <c r="BY4" s="61" t="s">
        <v>29</v>
      </c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3"/>
      <c r="CT4" s="61" t="s">
        <v>37</v>
      </c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3"/>
    </row>
    <row r="5" spans="1:118" ht="12.7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5"/>
      <c r="BD5" s="64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6"/>
      <c r="BY5" s="64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6"/>
      <c r="CT5" s="64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6"/>
    </row>
    <row r="6" spans="1:118" ht="12.75">
      <c r="A6" s="53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5"/>
      <c r="BD6" s="56">
        <v>2</v>
      </c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8"/>
      <c r="BY6" s="56">
        <v>2</v>
      </c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8"/>
      <c r="CT6" s="56">
        <v>4</v>
      </c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8"/>
    </row>
    <row r="7" spans="1:118" ht="12.75">
      <c r="A7" s="2"/>
      <c r="B7" s="59" t="s">
        <v>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3"/>
      <c r="BD7" s="8">
        <v>120000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10"/>
      <c r="BY7" s="8">
        <v>120000</v>
      </c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0"/>
      <c r="CT7" s="8">
        <v>120000</v>
      </c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10"/>
    </row>
    <row r="8" spans="1:118" s="15" customFormat="1" ht="12.75">
      <c r="A8" s="13"/>
      <c r="B8" s="67" t="s">
        <v>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14"/>
      <c r="BD8" s="35">
        <v>250000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>
        <v>240000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5">
        <f>BD8/BY8*100</f>
        <v>104.16666666666667</v>
      </c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7"/>
    </row>
    <row r="9" spans="1:118" s="15" customFormat="1" ht="12.75">
      <c r="A9" s="16"/>
      <c r="B9" s="50" t="s">
        <v>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17"/>
      <c r="BD9" s="46">
        <v>10500000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2"/>
      <c r="BY9" s="46">
        <v>9630000</v>
      </c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2"/>
      <c r="CT9" s="35">
        <f>BD9/BY9*100</f>
        <v>109.03426791277258</v>
      </c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7"/>
    </row>
    <row r="10" spans="1:118" s="15" customFormat="1" ht="12.75">
      <c r="A10" s="16"/>
      <c r="B10" s="50" t="s">
        <v>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17"/>
      <c r="BD10" s="46">
        <v>4900000</v>
      </c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2"/>
      <c r="BY10" s="46">
        <v>4678000</v>
      </c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2"/>
      <c r="CT10" s="35">
        <f>BD10/BY10*100</f>
        <v>104.74561778537836</v>
      </c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7"/>
    </row>
    <row r="11" spans="1:118" s="15" customFormat="1" ht="12.75">
      <c r="A11" s="16"/>
      <c r="B11" s="50" t="s">
        <v>19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17"/>
      <c r="BD11" s="46">
        <v>875000</v>
      </c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2"/>
      <c r="BY11" s="46">
        <v>802500</v>
      </c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2"/>
      <c r="CT11" s="35">
        <f>BD11/BY11*100</f>
        <v>109.03426791277258</v>
      </c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7"/>
    </row>
    <row r="12" spans="1:118" s="15" customFormat="1" ht="15.75">
      <c r="A12" s="22"/>
      <c r="B12" s="73" t="s">
        <v>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23"/>
      <c r="BD12" s="74">
        <f>SUM(BD8:BX11)</f>
        <v>16525000</v>
      </c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/>
      <c r="BY12" s="74">
        <f>SUM(BY8:CS11)</f>
        <v>15350500</v>
      </c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35">
        <f>BD12/BY12*100</f>
        <v>107.65121657275007</v>
      </c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7"/>
    </row>
    <row r="13" spans="1:118" ht="12.75">
      <c r="A13" s="2"/>
      <c r="B13" s="59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24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9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9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9"/>
    </row>
    <row r="14" spans="1:118" s="15" customFormat="1" ht="12.75">
      <c r="A14" s="13"/>
      <c r="B14" s="67" t="s">
        <v>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25"/>
      <c r="BD14" s="70">
        <f>BD21+BD19+BD18+BD16+BF20</f>
        <v>13277435</v>
      </c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2"/>
      <c r="BY14" s="70">
        <f>BY21+BY19+BY18+BY16</f>
        <v>11820000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35">
        <f>BD14/BY14*100</f>
        <v>112.3302453468697</v>
      </c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7"/>
    </row>
    <row r="15" spans="1:118" s="5" customFormat="1" ht="11.25">
      <c r="A15" s="19"/>
      <c r="B15" s="20"/>
      <c r="C15" s="20"/>
      <c r="D15" s="20"/>
      <c r="E15" s="83" t="s">
        <v>8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20"/>
      <c r="BD15" s="43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5"/>
      <c r="BY15" s="43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5"/>
    </row>
    <row r="16" spans="1:118" s="5" customFormat="1" ht="12.75">
      <c r="A16" s="11"/>
      <c r="B16" s="12"/>
      <c r="C16" s="12"/>
      <c r="D16" s="12"/>
      <c r="E16" s="95" t="s">
        <v>10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12"/>
      <c r="BD16" s="80">
        <v>7918435</v>
      </c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8"/>
      <c r="BY16" s="80">
        <v>7900000</v>
      </c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8"/>
      <c r="CT16" s="40">
        <f>BD16/BY16*100</f>
        <v>100.23335443037975</v>
      </c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2"/>
    </row>
    <row r="17" spans="1:118" s="5" customFormat="1" ht="11.25">
      <c r="A17" s="11"/>
      <c r="B17" s="12"/>
      <c r="C17" s="12"/>
      <c r="D17" s="12"/>
      <c r="E17" s="39" t="s">
        <v>11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21"/>
      <c r="BD17" s="80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2"/>
      <c r="BY17" s="80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2"/>
      <c r="CT17" s="80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8"/>
    </row>
    <row r="18" spans="1:118" s="5" customFormat="1" ht="11.25">
      <c r="A18" s="11"/>
      <c r="B18" s="12"/>
      <c r="C18" s="12"/>
      <c r="D18" s="12"/>
      <c r="E18" s="39" t="s">
        <v>12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21"/>
      <c r="BD18" s="32">
        <v>600000</v>
      </c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600000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4"/>
      <c r="CT18" s="32">
        <f>BD18/BY18*100</f>
        <v>100</v>
      </c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4"/>
    </row>
    <row r="19" spans="1:118" s="5" customFormat="1" ht="11.25">
      <c r="A19" s="11"/>
      <c r="B19" s="12"/>
      <c r="C19" s="12"/>
      <c r="D19" s="12"/>
      <c r="E19" s="39" t="s">
        <v>17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2">
        <v>1580000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>
        <v>1380000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4"/>
      <c r="CT19" s="32">
        <f>BD19/BY19*100</f>
        <v>114.4927536231884</v>
      </c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4"/>
    </row>
    <row r="20" spans="1:118" s="5" customFormat="1" ht="11.25">
      <c r="A20" s="11"/>
      <c r="B20" s="12"/>
      <c r="C20" s="12"/>
      <c r="D20" s="12"/>
      <c r="E20" s="39" t="s">
        <v>13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87"/>
      <c r="BE20" s="88"/>
      <c r="BF20" s="81">
        <v>36000</v>
      </c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9"/>
      <c r="BX20" s="90"/>
      <c r="BY20" s="87"/>
      <c r="BZ20" s="88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9"/>
      <c r="CS20" s="90"/>
      <c r="CT20" s="32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4"/>
    </row>
    <row r="21" spans="1:118" s="5" customFormat="1" ht="11.25">
      <c r="A21" s="11"/>
      <c r="B21" s="12"/>
      <c r="C21" s="12"/>
      <c r="D21" s="12"/>
      <c r="E21" s="78" t="s">
        <v>14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84">
        <f>SUM(BD22:BX29)</f>
        <v>3143000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6"/>
      <c r="BY21" s="84">
        <f>SUM(BY22:CS29)</f>
        <v>1940000</v>
      </c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6"/>
      <c r="CT21" s="84">
        <f>BD21/BY21*100</f>
        <v>162.01030927835052</v>
      </c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6"/>
    </row>
    <row r="22" spans="1:118" s="5" customFormat="1" ht="11.25">
      <c r="A22" s="11"/>
      <c r="B22" s="12"/>
      <c r="C22" s="12"/>
      <c r="D22" s="12"/>
      <c r="E22" s="39" t="s">
        <v>21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2">
        <v>371000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>
        <v>360000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4"/>
      <c r="CT22" s="32">
        <f aca="true" t="shared" si="0" ref="CT22:CT29">BD22/BY22*100</f>
        <v>103.05555555555554</v>
      </c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4"/>
    </row>
    <row r="23" spans="1:118" s="5" customFormat="1" ht="11.25">
      <c r="A23" s="11"/>
      <c r="B23" s="12"/>
      <c r="C23" s="12"/>
      <c r="D23" s="12"/>
      <c r="E23" s="39" t="s">
        <v>22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2">
        <v>240000</v>
      </c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2">
        <v>140000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4"/>
      <c r="CT23" s="32">
        <f t="shared" si="0"/>
        <v>171.42857142857142</v>
      </c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4"/>
    </row>
    <row r="24" spans="1:118" s="5" customFormat="1" ht="11.25">
      <c r="A24" s="11"/>
      <c r="B24" s="12"/>
      <c r="C24" s="12"/>
      <c r="D24" s="12"/>
      <c r="E24" s="39" t="s">
        <v>36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2">
        <v>172000</v>
      </c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32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4"/>
      <c r="CT24" s="32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4"/>
    </row>
    <row r="25" spans="1:118" s="5" customFormat="1" ht="11.25">
      <c r="A25" s="11"/>
      <c r="B25" s="12"/>
      <c r="C25" s="12"/>
      <c r="D25" s="12"/>
      <c r="E25" s="39" t="s">
        <v>23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2">
        <v>350000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4"/>
      <c r="BY25" s="32">
        <v>300000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4"/>
      <c r="CT25" s="32">
        <f t="shared" si="0"/>
        <v>116.66666666666667</v>
      </c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4"/>
    </row>
    <row r="26" spans="1:118" s="5" customFormat="1" ht="11.25">
      <c r="A26" s="11"/>
      <c r="B26" s="12"/>
      <c r="C26" s="12"/>
      <c r="D26" s="12"/>
      <c r="E26" s="39" t="s">
        <v>24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2">
        <v>290000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4"/>
      <c r="BY26" s="32">
        <v>240000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4"/>
      <c r="CT26" s="32">
        <f t="shared" si="0"/>
        <v>120.83333333333333</v>
      </c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4"/>
    </row>
    <row r="27" spans="1:118" s="5" customFormat="1" ht="11.25">
      <c r="A27" s="29"/>
      <c r="B27" s="38" t="s">
        <v>35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0"/>
      <c r="BD27" s="32">
        <v>120000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4"/>
      <c r="BY27" s="32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4"/>
      <c r="CT27" s="32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4"/>
    </row>
    <row r="28" spans="1:118" s="5" customFormat="1" ht="11.25">
      <c r="A28" s="29"/>
      <c r="B28" s="38" t="s">
        <v>25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0"/>
      <c r="BD28" s="32">
        <v>100000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4"/>
      <c r="BY28" s="32">
        <v>100000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4"/>
      <c r="CT28" s="32">
        <f t="shared" si="0"/>
        <v>100</v>
      </c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4"/>
    </row>
    <row r="29" spans="1:118" s="5" customFormat="1" ht="11.25">
      <c r="A29" s="29"/>
      <c r="B29" s="38" t="s">
        <v>26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0"/>
      <c r="BD29" s="32">
        <v>1500000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4"/>
      <c r="BY29" s="32">
        <v>800000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4"/>
      <c r="CT29" s="32">
        <f t="shared" si="0"/>
        <v>187.5</v>
      </c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4"/>
    </row>
    <row r="30" spans="1:118" s="15" customFormat="1" ht="12.75">
      <c r="A30" s="16"/>
      <c r="B30" s="49" t="s">
        <v>15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17"/>
      <c r="BD30" s="46">
        <v>1620000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8"/>
      <c r="BY30" s="46">
        <v>1400000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8"/>
      <c r="CT30" s="46">
        <f aca="true" t="shared" si="1" ref="CT30:CT35">BD30/BY30*100</f>
        <v>115.71428571428572</v>
      </c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8"/>
    </row>
    <row r="31" spans="1:118" s="15" customFormat="1" ht="12.75">
      <c r="A31" s="16"/>
      <c r="B31" s="50" t="s">
        <v>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17"/>
      <c r="BD31" s="46">
        <f>SUM(BD32:BX33)</f>
        <v>752565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8"/>
      <c r="BY31" s="46">
        <f>SUM(BY32:CS33)</f>
        <v>1328000</v>
      </c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8"/>
      <c r="CT31" s="46">
        <f t="shared" si="1"/>
        <v>56.669051204819276</v>
      </c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8"/>
    </row>
    <row r="32" spans="1:118" s="5" customFormat="1" ht="11.25">
      <c r="A32" s="29"/>
      <c r="B32" s="38" t="s">
        <v>27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0"/>
      <c r="BD32" s="32">
        <v>590000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4"/>
      <c r="BY32" s="32">
        <v>600000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4"/>
      <c r="CT32" s="32">
        <f t="shared" si="1"/>
        <v>98.33333333333333</v>
      </c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4"/>
    </row>
    <row r="33" spans="1:118" s="5" customFormat="1" ht="11.25">
      <c r="A33" s="29"/>
      <c r="B33" s="38" t="s">
        <v>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0"/>
      <c r="BD33" s="32">
        <v>162565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4"/>
      <c r="BY33" s="32">
        <v>728000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4"/>
      <c r="CT33" s="32">
        <f t="shared" si="1"/>
        <v>22.330357142857142</v>
      </c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4"/>
    </row>
    <row r="34" spans="1:118" s="15" customFormat="1" ht="12.75">
      <c r="A34" s="16"/>
      <c r="B34" s="50" t="s">
        <v>20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17"/>
      <c r="BD34" s="46">
        <v>875000</v>
      </c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/>
      <c r="BY34" s="46">
        <v>802500</v>
      </c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8"/>
      <c r="CT34" s="46">
        <f t="shared" si="1"/>
        <v>109.03426791277258</v>
      </c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8"/>
    </row>
    <row r="35" spans="1:118" s="15" customFormat="1" ht="15.75">
      <c r="A35" s="16"/>
      <c r="B35" s="96" t="s">
        <v>16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18"/>
      <c r="BD35" s="74">
        <f>BD34+BD31+BD30+BD14</f>
        <v>16525000</v>
      </c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4"/>
      <c r="BY35" s="74">
        <f>BY34+BY31+BY30+BY14</f>
        <v>15350500</v>
      </c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4"/>
      <c r="CT35" s="46">
        <f t="shared" si="1"/>
        <v>107.65121657275007</v>
      </c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8"/>
    </row>
    <row r="37" spans="15:97" s="26" customFormat="1" ht="12.75"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4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4"/>
      <c r="BD37" s="9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</row>
    <row r="38" spans="15:97" s="27" customFormat="1" ht="11.25"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6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</row>
    <row r="39" s="26" customFormat="1" ht="12.75"/>
    <row r="40" spans="2:36" s="26" customFormat="1" ht="12.75">
      <c r="B40" s="28"/>
      <c r="C40" s="91"/>
      <c r="D40" s="91"/>
      <c r="E40" s="91"/>
      <c r="F40" s="91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92"/>
      <c r="AD40" s="92"/>
      <c r="AE40" s="92"/>
      <c r="AF40" s="92"/>
      <c r="AG40" s="92"/>
      <c r="AH40" s="91"/>
      <c r="AI40" s="91"/>
      <c r="AJ40" s="91"/>
    </row>
    <row r="41" s="26" customFormat="1" ht="12.75"/>
  </sheetData>
  <sheetProtection/>
  <mergeCells count="140">
    <mergeCell ref="BD37:BX37"/>
    <mergeCell ref="BD38:BX38"/>
    <mergeCell ref="BD31:BX31"/>
    <mergeCell ref="BD32:BX32"/>
    <mergeCell ref="BD33:BX33"/>
    <mergeCell ref="BD34:BX34"/>
    <mergeCell ref="BD35:BX35"/>
    <mergeCell ref="BD22:BX22"/>
    <mergeCell ref="BD23:BX23"/>
    <mergeCell ref="BD25:BX25"/>
    <mergeCell ref="BD26:BX26"/>
    <mergeCell ref="BD28:BX28"/>
    <mergeCell ref="BD29:BX29"/>
    <mergeCell ref="BD17:BX17"/>
    <mergeCell ref="BD19:BX19"/>
    <mergeCell ref="BD20:BE20"/>
    <mergeCell ref="BF20:BV20"/>
    <mergeCell ref="BW20:BX20"/>
    <mergeCell ref="BD21:BX21"/>
    <mergeCell ref="BD8:BX8"/>
    <mergeCell ref="BD9:BX9"/>
    <mergeCell ref="BD10:BX10"/>
    <mergeCell ref="BD12:BX12"/>
    <mergeCell ref="BD13:BX13"/>
    <mergeCell ref="BD14:BX14"/>
    <mergeCell ref="CT4:DN5"/>
    <mergeCell ref="CT6:DN6"/>
    <mergeCell ref="CT8:DN8"/>
    <mergeCell ref="CT34:DN34"/>
    <mergeCell ref="CT30:DN30"/>
    <mergeCell ref="CT21:DN21"/>
    <mergeCell ref="CT17:DN17"/>
    <mergeCell ref="CT18:DN18"/>
    <mergeCell ref="CT11:DN11"/>
    <mergeCell ref="CT12:DN12"/>
    <mergeCell ref="CT13:DN13"/>
    <mergeCell ref="CT35:DN35"/>
    <mergeCell ref="CT31:DN31"/>
    <mergeCell ref="CT19:DN19"/>
    <mergeCell ref="CT22:DN22"/>
    <mergeCell ref="BY35:CS35"/>
    <mergeCell ref="BY15:CS15"/>
    <mergeCell ref="E16:BB16"/>
    <mergeCell ref="B35:BB35"/>
    <mergeCell ref="E19:BC19"/>
    <mergeCell ref="BY19:CS19"/>
    <mergeCell ref="BY16:CS16"/>
    <mergeCell ref="BY18:CS18"/>
    <mergeCell ref="BD15:BX15"/>
    <mergeCell ref="BD16:BX16"/>
    <mergeCell ref="C40:F40"/>
    <mergeCell ref="J40:AB40"/>
    <mergeCell ref="AC40:AG40"/>
    <mergeCell ref="AH40:AJ40"/>
    <mergeCell ref="O37:Y37"/>
    <mergeCell ref="AA37:AU37"/>
    <mergeCell ref="E18:BB18"/>
    <mergeCell ref="E17:BB17"/>
    <mergeCell ref="BY17:CS17"/>
    <mergeCell ref="E15:BB15"/>
    <mergeCell ref="BY21:CS21"/>
    <mergeCell ref="BY20:BZ20"/>
    <mergeCell ref="CA20:CQ20"/>
    <mergeCell ref="CR20:CS20"/>
    <mergeCell ref="E20:BC20"/>
    <mergeCell ref="BD18:BX18"/>
    <mergeCell ref="BY38:CS38"/>
    <mergeCell ref="B31:BB31"/>
    <mergeCell ref="BY31:CS31"/>
    <mergeCell ref="E21:BC21"/>
    <mergeCell ref="B34:BB34"/>
    <mergeCell ref="BY34:CS34"/>
    <mergeCell ref="O38:Y38"/>
    <mergeCell ref="AA38:AU38"/>
    <mergeCell ref="BY37:CS37"/>
    <mergeCell ref="E25:BC25"/>
    <mergeCell ref="B14:BB14"/>
    <mergeCell ref="BY14:CS14"/>
    <mergeCell ref="B12:BB12"/>
    <mergeCell ref="BY12:CS12"/>
    <mergeCell ref="B10:BB10"/>
    <mergeCell ref="BY10:CS10"/>
    <mergeCell ref="BD11:BX11"/>
    <mergeCell ref="A6:BC6"/>
    <mergeCell ref="BY6:CS6"/>
    <mergeCell ref="B7:BB7"/>
    <mergeCell ref="A1:BC1"/>
    <mergeCell ref="A4:BC4"/>
    <mergeCell ref="BY4:CS5"/>
    <mergeCell ref="A5:BC5"/>
    <mergeCell ref="BG2:BX2"/>
    <mergeCell ref="BD4:BX5"/>
    <mergeCell ref="BD6:BX6"/>
    <mergeCell ref="BY8:CS8"/>
    <mergeCell ref="B9:BB9"/>
    <mergeCell ref="BY9:CS9"/>
    <mergeCell ref="BY11:CS11"/>
    <mergeCell ref="E22:BC22"/>
    <mergeCell ref="BY22:CS22"/>
    <mergeCell ref="B11:BB11"/>
    <mergeCell ref="B8:BB8"/>
    <mergeCell ref="B13:BB13"/>
    <mergeCell ref="BY13:CS13"/>
    <mergeCell ref="CT25:DN25"/>
    <mergeCell ref="E26:BC26"/>
    <mergeCell ref="BY26:CS26"/>
    <mergeCell ref="CT26:DN26"/>
    <mergeCell ref="B28:BB28"/>
    <mergeCell ref="E23:BC23"/>
    <mergeCell ref="BY23:CS23"/>
    <mergeCell ref="CT23:DN23"/>
    <mergeCell ref="B29:BB29"/>
    <mergeCell ref="BY29:CS29"/>
    <mergeCell ref="B33:BB33"/>
    <mergeCell ref="BY33:CS33"/>
    <mergeCell ref="CT33:DN33"/>
    <mergeCell ref="B32:BB32"/>
    <mergeCell ref="CT29:DN29"/>
    <mergeCell ref="B30:BB30"/>
    <mergeCell ref="BD30:BX30"/>
    <mergeCell ref="CT16:DN16"/>
    <mergeCell ref="CT15:DN15"/>
    <mergeCell ref="CT14:DN14"/>
    <mergeCell ref="CT10:DN10"/>
    <mergeCell ref="BY32:CS32"/>
    <mergeCell ref="CT32:DN32"/>
    <mergeCell ref="BY28:CS28"/>
    <mergeCell ref="CT28:DN28"/>
    <mergeCell ref="BY30:CS30"/>
    <mergeCell ref="BY25:CS25"/>
    <mergeCell ref="BY24:CS24"/>
    <mergeCell ref="CT24:DN24"/>
    <mergeCell ref="CT20:DN20"/>
    <mergeCell ref="CT9:DN9"/>
    <mergeCell ref="B27:BB27"/>
    <mergeCell ref="BD27:BX27"/>
    <mergeCell ref="BY27:CS27"/>
    <mergeCell ref="CT27:DN27"/>
    <mergeCell ref="E24:BC24"/>
    <mergeCell ref="BD24:BX2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2013-04-22T09:24:16Z</cp:lastPrinted>
  <dcterms:created xsi:type="dcterms:W3CDTF">2003-08-18T12:47:34Z</dcterms:created>
  <dcterms:modified xsi:type="dcterms:W3CDTF">2014-05-06T09:55:02Z</dcterms:modified>
  <cp:category/>
  <cp:version/>
  <cp:contentType/>
  <cp:contentStatus/>
</cp:coreProperties>
</file>